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armyeitaas-my.sharepoint-mil.us/personal/philip_a_neidlinger_civ_army_mil/Documents/Desktop/"/>
    </mc:Choice>
  </mc:AlternateContent>
  <bookViews>
    <workbookView xWindow="0" yWindow="270" windowWidth="28800" windowHeight="116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G15" i="1" l="1"/>
  <c r="F12" i="1"/>
  <c r="C21" i="1" s="1"/>
  <c r="F21" i="1" l="1"/>
  <c r="F20" i="1"/>
  <c r="C20" i="1"/>
  <c r="I20" i="1" l="1"/>
  <c r="I21" i="1"/>
  <c r="I22" i="1" l="1"/>
  <c r="F27" i="1" s="1"/>
  <c r="F29" i="1" l="1"/>
</calcChain>
</file>

<file path=xl/sharedStrings.xml><?xml version="1.0" encoding="utf-8"?>
<sst xmlns="http://schemas.openxmlformats.org/spreadsheetml/2006/main" count="57" uniqueCount="48">
  <si>
    <t>1. Enter radio ampere draw in receive:</t>
  </si>
  <si>
    <t>2. Enter radio ampere draw in transmit:</t>
  </si>
  <si>
    <t>RX</t>
  </si>
  <si>
    <t>TX</t>
  </si>
  <si>
    <t>Amperes</t>
  </si>
  <si>
    <t>We calculate for a full-hour time period.</t>
  </si>
  <si>
    <t>Receive</t>
  </si>
  <si>
    <t>Transmit</t>
  </si>
  <si>
    <t>Both numbers must add up to 1.0.</t>
  </si>
  <si>
    <t>X</t>
  </si>
  <si>
    <t>Hours</t>
  </si>
  <si>
    <t>=</t>
  </si>
  <si>
    <t>Total Amp-hours drawn per hour</t>
  </si>
  <si>
    <t>Enter Total Hours of Operation</t>
  </si>
  <si>
    <t>Amps</t>
  </si>
  <si>
    <t>Amp-hrs</t>
  </si>
  <si>
    <t>Amp-hrs per 1 hour</t>
  </si>
  <si>
    <t>You Enter Data in Yellow Cells</t>
  </si>
  <si>
    <t>Block 1</t>
  </si>
  <si>
    <t>Block 2</t>
  </si>
  <si>
    <t>Block 3</t>
  </si>
  <si>
    <t>4. Calculated Average Ampere Load (Line 2 x Line 3):</t>
  </si>
  <si>
    <t>FT8 is 0.5 Rx/0.5 Tx</t>
  </si>
  <si>
    <t>Ampere Draw Per Hour</t>
  </si>
  <si>
    <t>Min. AH</t>
  </si>
  <si>
    <t>Lead Acid Battery Capacity @ 50% Available</t>
  </si>
  <si>
    <t>LFP (Lithium Ferrous Phosphate) Capacity @ 90% available</t>
  </si>
  <si>
    <t>RADIO TRANSCEIVER BATTERY SIZING CALCULATION - By Philip KA4KOE</t>
  </si>
  <si>
    <t>Enter actual measured current, full carrier at your desired power level. Do not use manufacturer specifications.</t>
  </si>
  <si>
    <t>Enter actual measured current. Do not use manufacturer specifications.</t>
  </si>
  <si>
    <t>NOTES:</t>
  </si>
  <si>
    <t>Blue Cells are those automatically calculated.</t>
  </si>
  <si>
    <t>Green Cells are calculated minimum battery sizes</t>
  </si>
  <si>
    <t>3. Enter anticipated receive / transmit ratio (9:1 typical):</t>
  </si>
  <si>
    <t xml:space="preserve">Normal "non contest" operation is 0.9 Rx/0.1 Tx. POTA and other contests </t>
  </si>
  <si>
    <t>will have a higher ratio, say 0.7 Rx/0.3 Tx. Tweak as required.</t>
  </si>
  <si>
    <t>3. Enter transmit average power (equal or less than 1.0):</t>
  </si>
  <si>
    <t>The rationale for this calculation is that the maximum transmit current draw</t>
  </si>
  <si>
    <t>Suggested Averages:</t>
  </si>
  <si>
    <t>Perform an actual radio activity with an inline ammeter to compare with the above calculations. Tweak your figures as required.</t>
  </si>
  <si>
    <t>The above calculations assume batteries are in "new" condition, with no known defects.</t>
  </si>
  <si>
    <t>The calculations have significant variables that will affect the final answers.</t>
  </si>
  <si>
    <t>The author of this spreadsheet does not imply nor guarantee accuracy. By use of this spreadsheet you agree to hold harmless and indemnify the author. Use at your risk.</t>
  </si>
  <si>
    <t>Copyright 2023 by Philip A. Neidlinger, KA4KOE</t>
  </si>
  <si>
    <t xml:space="preserve">listed by manfacturers is worst case at full carrier. A single sideband emission has </t>
  </si>
  <si>
    <t xml:space="preserve"> the PTT is pressed. Audio Processing will increase the SSB average.</t>
  </si>
  <si>
    <t>about a 10-20% average power draw. Your radio will not draw full current whenever</t>
  </si>
  <si>
    <t>0.1 - 0.2 SSB, 1.0 FT8/FM, 0.5 CW.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</si>
</sst>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/>
    <xf numFmtId="16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/>
    <xf numFmtId="0" fontId="0" fillId="0" borderId="0" xfId="0" applyBorder="1" applyAlignment="1">
      <alignment horizontal="center" vertical="center"/>
    </xf>
    <xf numFmtId="164" fontId="0" fillId="3" borderId="0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 vertical="center"/>
    </xf>
    <xf numFmtId="0" fontId="2" fillId="0" borderId="0" xfId="0" applyFont="1"/>
    <xf numFmtId="0" fontId="3" fillId="0" borderId="0" xfId="0" applyFont="1"/>
    <xf numFmtId="1" fontId="0" fillId="0" borderId="0" xfId="0" applyNumberFormat="1" applyAlignment="1">
      <alignment horizontal="center" vertical="center"/>
    </xf>
    <xf numFmtId="0" fontId="5" fillId="0" borderId="0" xfId="0" applyFont="1"/>
    <xf numFmtId="0" fontId="0" fillId="4" borderId="0" xfId="0" applyFill="1"/>
    <xf numFmtId="0" fontId="6" fillId="0" borderId="0" xfId="0" applyFont="1"/>
    <xf numFmtId="0" fontId="7" fillId="0" borderId="0" xfId="0" applyFont="1"/>
    <xf numFmtId="0" fontId="0" fillId="5" borderId="1" xfId="0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0" fontId="0" fillId="5" borderId="0" xfId="0" applyFill="1"/>
    <xf numFmtId="0" fontId="4" fillId="0" borderId="0" xfId="0" applyFont="1"/>
    <xf numFmtId="164" fontId="0" fillId="6" borderId="3" xfId="0" applyNumberFormat="1" applyFill="1" applyBorder="1" applyAlignment="1">
      <alignment horizontal="left" vertical="top"/>
    </xf>
    <xf numFmtId="0" fontId="0" fillId="6" borderId="4" xfId="0" applyFill="1" applyBorder="1"/>
    <xf numFmtId="0" fontId="0" fillId="6" borderId="5" xfId="0" applyFill="1" applyBorder="1"/>
    <xf numFmtId="164" fontId="0" fillId="6" borderId="6" xfId="0" applyNumberFormat="1" applyFill="1" applyBorder="1" applyAlignment="1">
      <alignment horizontal="left" vertical="center"/>
    </xf>
    <xf numFmtId="0" fontId="0" fillId="6" borderId="0" xfId="0" applyFill="1" applyBorder="1"/>
    <xf numFmtId="0" fontId="0" fillId="6" borderId="7" xfId="0" applyFill="1" applyBorder="1"/>
    <xf numFmtId="164" fontId="0" fillId="6" borderId="8" xfId="0" applyNumberFormat="1" applyFill="1" applyBorder="1" applyAlignment="1">
      <alignment horizontal="left" vertical="center"/>
    </xf>
    <xf numFmtId="0" fontId="0" fillId="6" borderId="9" xfId="0" applyFill="1" applyBorder="1"/>
    <xf numFmtId="0" fontId="0" fillId="6" borderId="10" xfId="0" applyFill="1" applyBorder="1"/>
    <xf numFmtId="2" fontId="0" fillId="5" borderId="1" xfId="0" applyNumberFormat="1" applyFill="1" applyBorder="1" applyAlignment="1">
      <alignment horizontal="center"/>
    </xf>
    <xf numFmtId="2" fontId="0" fillId="5" borderId="1" xfId="0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42</xdr:row>
      <xdr:rowOff>76200</xdr:rowOff>
    </xdr:from>
    <xdr:to>
      <xdr:col>6</xdr:col>
      <xdr:colOff>136107</xdr:colOff>
      <xdr:row>46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8162925"/>
          <a:ext cx="4527132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42"/>
  <sheetViews>
    <sheetView tabSelected="1" topLeftCell="A2" zoomScale="87" zoomScaleNormal="87" workbookViewId="0">
      <selection activeCell="P29" sqref="P29"/>
    </sheetView>
  </sheetViews>
  <sheetFormatPr defaultRowHeight="15" x14ac:dyDescent="0.25"/>
  <cols>
    <col min="1" max="1" width="4.85546875" customWidth="1"/>
    <col min="5" max="5" width="27.85546875" customWidth="1"/>
    <col min="20" max="20" width="11.85546875" customWidth="1"/>
  </cols>
  <sheetData>
    <row r="2" spans="2:20" ht="18.75" x14ac:dyDescent="0.3">
      <c r="B2" s="3" t="s">
        <v>27</v>
      </c>
    </row>
    <row r="4" spans="2:20" ht="15.75" thickBot="1" x14ac:dyDescent="0.3">
      <c r="F4" s="1" t="s">
        <v>18</v>
      </c>
    </row>
    <row r="5" spans="2:20" ht="15.75" thickBot="1" x14ac:dyDescent="0.3">
      <c r="B5" t="s">
        <v>0</v>
      </c>
      <c r="F5" s="12">
        <v>0.62</v>
      </c>
      <c r="G5" t="s">
        <v>14</v>
      </c>
      <c r="H5" s="20" t="s">
        <v>29</v>
      </c>
    </row>
    <row r="6" spans="2:20" x14ac:dyDescent="0.25">
      <c r="F6" s="11"/>
    </row>
    <row r="7" spans="2:20" ht="15.75" thickBot="1" x14ac:dyDescent="0.3">
      <c r="F7" s="4" t="s">
        <v>19</v>
      </c>
      <c r="M7" s="4"/>
    </row>
    <row r="8" spans="2:20" ht="15.75" thickBot="1" x14ac:dyDescent="0.3">
      <c r="B8" t="s">
        <v>1</v>
      </c>
      <c r="F8" s="12">
        <v>15</v>
      </c>
      <c r="G8" t="s">
        <v>14</v>
      </c>
      <c r="H8" s="20" t="s">
        <v>28</v>
      </c>
      <c r="M8" s="4"/>
    </row>
    <row r="9" spans="2:20" ht="15.75" thickBot="1" x14ac:dyDescent="0.3">
      <c r="M9" s="4"/>
    </row>
    <row r="10" spans="2:20" ht="15.75" thickBot="1" x14ac:dyDescent="0.3">
      <c r="B10" t="s">
        <v>36</v>
      </c>
      <c r="F10" s="8">
        <v>0.2</v>
      </c>
      <c r="H10" s="16" t="s">
        <v>38</v>
      </c>
      <c r="I10" s="16"/>
      <c r="J10" s="16"/>
      <c r="K10" s="16"/>
      <c r="M10" s="26" t="s">
        <v>37</v>
      </c>
      <c r="N10" s="27"/>
      <c r="O10" s="27"/>
      <c r="P10" s="27"/>
      <c r="Q10" s="27"/>
      <c r="R10" s="27"/>
      <c r="S10" s="27"/>
      <c r="T10" s="28"/>
    </row>
    <row r="11" spans="2:20" ht="15.75" thickBot="1" x14ac:dyDescent="0.3">
      <c r="H11" s="16" t="s">
        <v>47</v>
      </c>
      <c r="I11" s="16"/>
      <c r="J11" s="16"/>
      <c r="K11" s="16"/>
      <c r="M11" s="29" t="s">
        <v>44</v>
      </c>
      <c r="N11" s="30"/>
      <c r="O11" s="30"/>
      <c r="P11" s="30"/>
      <c r="Q11" s="30"/>
      <c r="R11" s="30"/>
      <c r="S11" s="30"/>
      <c r="T11" s="31"/>
    </row>
    <row r="12" spans="2:20" ht="15.75" thickBot="1" x14ac:dyDescent="0.3">
      <c r="B12" t="s">
        <v>21</v>
      </c>
      <c r="F12" s="23">
        <f>F8*F10</f>
        <v>3</v>
      </c>
      <c r="M12" s="29" t="s">
        <v>46</v>
      </c>
      <c r="N12" s="30"/>
      <c r="O12" s="30"/>
      <c r="P12" s="30"/>
      <c r="Q12" s="30"/>
      <c r="R12" s="30"/>
      <c r="S12" s="30"/>
      <c r="T12" s="31"/>
    </row>
    <row r="13" spans="2:20" ht="15.75" thickBot="1" x14ac:dyDescent="0.3">
      <c r="M13" s="32" t="s">
        <v>45</v>
      </c>
      <c r="N13" s="33"/>
      <c r="O13" s="33"/>
      <c r="P13" s="33"/>
      <c r="Q13" s="33"/>
      <c r="R13" s="33"/>
      <c r="S13" s="33"/>
      <c r="T13" s="34"/>
    </row>
    <row r="14" spans="2:20" ht="15.75" thickBot="1" x14ac:dyDescent="0.3">
      <c r="F14" s="1" t="s">
        <v>2</v>
      </c>
      <c r="G14" s="1" t="s">
        <v>3</v>
      </c>
    </row>
    <row r="15" spans="2:20" ht="15.75" thickBot="1" x14ac:dyDescent="0.3">
      <c r="B15" t="s">
        <v>33</v>
      </c>
      <c r="F15" s="7">
        <v>0.9</v>
      </c>
      <c r="G15" s="22">
        <f>1-F15</f>
        <v>9.9999999999999978E-2</v>
      </c>
      <c r="I15" s="16" t="s">
        <v>22</v>
      </c>
      <c r="J15" s="16"/>
      <c r="K15" s="16"/>
      <c r="L15" s="16"/>
      <c r="M15" s="16"/>
      <c r="N15" s="16"/>
      <c r="O15" s="16"/>
      <c r="P15" s="16"/>
    </row>
    <row r="16" spans="2:20" x14ac:dyDescent="0.25">
      <c r="B16" s="21" t="s">
        <v>8</v>
      </c>
      <c r="F16" s="2"/>
      <c r="G16" s="2"/>
      <c r="I16" s="16" t="s">
        <v>34</v>
      </c>
      <c r="J16" s="16"/>
      <c r="K16" s="16"/>
      <c r="L16" s="16"/>
      <c r="M16" s="16"/>
      <c r="N16" s="16"/>
      <c r="O16" s="16"/>
      <c r="P16" s="16"/>
    </row>
    <row r="17" spans="2:16" x14ac:dyDescent="0.25">
      <c r="F17" s="2"/>
      <c r="G17" s="2"/>
      <c r="I17" s="16" t="s">
        <v>35</v>
      </c>
      <c r="J17" s="16"/>
      <c r="K17" s="16"/>
      <c r="L17" s="16"/>
      <c r="M17" s="16"/>
      <c r="N17" s="16"/>
      <c r="O17" s="16"/>
      <c r="P17" s="16"/>
    </row>
    <row r="18" spans="2:16" x14ac:dyDescent="0.25">
      <c r="F18" s="2"/>
      <c r="G18" s="2"/>
    </row>
    <row r="19" spans="2:16" ht="15.75" thickBot="1" x14ac:dyDescent="0.3">
      <c r="B19" t="s">
        <v>5</v>
      </c>
      <c r="F19" s="2"/>
      <c r="G19" s="2"/>
    </row>
    <row r="20" spans="2:16" ht="15.75" thickBot="1" x14ac:dyDescent="0.3">
      <c r="B20" t="s">
        <v>6</v>
      </c>
      <c r="C20" s="13">
        <f>F5</f>
        <v>0.62</v>
      </c>
      <c r="D20" t="s">
        <v>4</v>
      </c>
      <c r="E20" s="2" t="s">
        <v>9</v>
      </c>
      <c r="F20" s="22">
        <f>F15</f>
        <v>0.9</v>
      </c>
      <c r="G20" s="2" t="s">
        <v>10</v>
      </c>
      <c r="H20" s="5" t="s">
        <v>11</v>
      </c>
      <c r="I20" s="35">
        <f>C20*F20</f>
        <v>0.55800000000000005</v>
      </c>
      <c r="J20" s="6" t="s">
        <v>16</v>
      </c>
    </row>
    <row r="21" spans="2:16" ht="15.75" thickBot="1" x14ac:dyDescent="0.3">
      <c r="B21" t="s">
        <v>7</v>
      </c>
      <c r="C21" s="14">
        <f>F12</f>
        <v>3</v>
      </c>
      <c r="D21" t="s">
        <v>4</v>
      </c>
      <c r="E21" s="2" t="s">
        <v>9</v>
      </c>
      <c r="F21" s="22">
        <f>G15</f>
        <v>9.9999999999999978E-2</v>
      </c>
      <c r="G21" s="2" t="s">
        <v>10</v>
      </c>
      <c r="H21" s="5" t="s">
        <v>11</v>
      </c>
      <c r="I21" s="36">
        <f>C21*F21</f>
        <v>0.29999999999999993</v>
      </c>
      <c r="J21" s="6" t="s">
        <v>16</v>
      </c>
    </row>
    <row r="22" spans="2:16" ht="15.75" thickBot="1" x14ac:dyDescent="0.3">
      <c r="B22" t="s">
        <v>12</v>
      </c>
      <c r="F22" s="2"/>
      <c r="G22" s="2"/>
      <c r="I22" s="36">
        <f>SUM(I20:I21)</f>
        <v>0.85799999999999998</v>
      </c>
      <c r="J22" s="6" t="s">
        <v>16</v>
      </c>
    </row>
    <row r="23" spans="2:16" ht="15.75" thickBot="1" x14ac:dyDescent="0.3">
      <c r="F23" s="2" t="s">
        <v>20</v>
      </c>
      <c r="G23" s="2"/>
      <c r="I23" s="10"/>
      <c r="J23" s="6"/>
    </row>
    <row r="24" spans="2:16" ht="15.75" thickBot="1" x14ac:dyDescent="0.3">
      <c r="B24" t="s">
        <v>13</v>
      </c>
      <c r="F24" s="12">
        <v>6</v>
      </c>
      <c r="G24" s="2" t="s">
        <v>10</v>
      </c>
    </row>
    <row r="25" spans="2:16" ht="16.5" thickBot="1" x14ac:dyDescent="0.3">
      <c r="B25" s="18" t="s">
        <v>23</v>
      </c>
      <c r="C25" s="15"/>
      <c r="D25" s="15"/>
      <c r="E25" s="15"/>
      <c r="F25" s="36">
        <f>I22*F24</f>
        <v>5.1479999999999997</v>
      </c>
      <c r="G25" s="2" t="s">
        <v>15</v>
      </c>
    </row>
    <row r="26" spans="2:16" ht="16.5" thickBot="1" x14ac:dyDescent="0.3">
      <c r="B26" s="18"/>
      <c r="C26" s="15"/>
      <c r="D26" s="15"/>
      <c r="E26" s="15"/>
      <c r="F26" s="11"/>
      <c r="G26" s="2"/>
    </row>
    <row r="27" spans="2:16" ht="15.75" thickBot="1" x14ac:dyDescent="0.3">
      <c r="B27" t="s">
        <v>25</v>
      </c>
      <c r="F27" s="37">
        <f>F25/0.5</f>
        <v>10.295999999999999</v>
      </c>
      <c r="G27" s="2" t="s">
        <v>24</v>
      </c>
    </row>
    <row r="28" spans="2:16" ht="15.75" thickBot="1" x14ac:dyDescent="0.3">
      <c r="F28" s="17"/>
      <c r="G28" s="2"/>
    </row>
    <row r="29" spans="2:16" ht="15.75" thickBot="1" x14ac:dyDescent="0.3">
      <c r="B29" t="s">
        <v>26</v>
      </c>
      <c r="F29" s="37">
        <f>F25/0.9</f>
        <v>5.72</v>
      </c>
      <c r="G29" s="2" t="s">
        <v>24</v>
      </c>
    </row>
    <row r="30" spans="2:16" x14ac:dyDescent="0.25">
      <c r="F30" s="2"/>
      <c r="G30" s="2"/>
    </row>
    <row r="31" spans="2:16" x14ac:dyDescent="0.25">
      <c r="B31" s="9" t="s">
        <v>17</v>
      </c>
      <c r="C31" s="9"/>
      <c r="D31" s="9"/>
      <c r="F31" s="2"/>
      <c r="G31" s="2"/>
    </row>
    <row r="32" spans="2:16" x14ac:dyDescent="0.25">
      <c r="B32" s="24" t="s">
        <v>31</v>
      </c>
      <c r="C32" s="24"/>
      <c r="D32" s="24"/>
      <c r="E32" s="24"/>
      <c r="F32" s="2"/>
      <c r="G32" s="2"/>
    </row>
    <row r="33" spans="2:7" x14ac:dyDescent="0.25">
      <c r="B33" s="19" t="s">
        <v>32</v>
      </c>
      <c r="C33" s="19"/>
      <c r="D33" s="19"/>
      <c r="E33" s="19"/>
      <c r="F33" s="2"/>
      <c r="G33" s="2"/>
    </row>
    <row r="34" spans="2:7" x14ac:dyDescent="0.25">
      <c r="F34" s="2"/>
      <c r="G34" s="2"/>
    </row>
    <row r="35" spans="2:7" x14ac:dyDescent="0.25">
      <c r="B35" t="s">
        <v>30</v>
      </c>
      <c r="F35" s="2"/>
      <c r="G35" s="2"/>
    </row>
    <row r="36" spans="2:7" x14ac:dyDescent="0.25">
      <c r="B36" t="s">
        <v>39</v>
      </c>
      <c r="F36" s="2"/>
      <c r="G36" s="2"/>
    </row>
    <row r="37" spans="2:7" x14ac:dyDescent="0.25">
      <c r="B37" t="s">
        <v>40</v>
      </c>
      <c r="F37" s="2"/>
      <c r="G37" s="2"/>
    </row>
    <row r="38" spans="2:7" x14ac:dyDescent="0.25">
      <c r="B38" t="s">
        <v>41</v>
      </c>
      <c r="F38" s="2"/>
      <c r="G38" s="2"/>
    </row>
    <row r="39" spans="2:7" x14ac:dyDescent="0.25">
      <c r="F39" s="2"/>
      <c r="G39" s="2"/>
    </row>
    <row r="40" spans="2:7" x14ac:dyDescent="0.25">
      <c r="B40" s="21" t="s">
        <v>42</v>
      </c>
      <c r="F40" s="2"/>
      <c r="G40" s="2"/>
    </row>
    <row r="41" spans="2:7" x14ac:dyDescent="0.25">
      <c r="B41" s="25"/>
      <c r="F41" s="2"/>
      <c r="G41" s="2"/>
    </row>
    <row r="42" spans="2:7" x14ac:dyDescent="0.25">
      <c r="B42" t="s">
        <v>43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2e000a9f-7f6b-45a4-9151-2ede4ccf8fc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13EB49013DC548B1AC367235798AD7" ma:contentTypeVersion="15" ma:contentTypeDescription="Create a new document." ma:contentTypeScope="" ma:versionID="4b59f7e4ba5339201ea62ec5121316d8">
  <xsd:schema xmlns:xsd="http://www.w3.org/2001/XMLSchema" xmlns:xs="http://www.w3.org/2001/XMLSchema" xmlns:p="http://schemas.microsoft.com/office/2006/metadata/properties" xmlns:ns1="http://schemas.microsoft.com/sharepoint/v3" xmlns:ns3="2e000a9f-7f6b-45a4-9151-2ede4ccf8fc2" xmlns:ns4="79426420-e2ca-492d-bc2e-7e9746e203d5" targetNamespace="http://schemas.microsoft.com/office/2006/metadata/properties" ma:root="true" ma:fieldsID="34be38480be83c71d1233f7f47bfd459" ns1:_="" ns3:_="" ns4:_="">
    <xsd:import namespace="http://schemas.microsoft.com/sharepoint/v3"/>
    <xsd:import namespace="2e000a9f-7f6b-45a4-9151-2ede4ccf8fc2"/>
    <xsd:import namespace="79426420-e2ca-492d-bc2e-7e9746e203d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00a9f-7f6b-45a4-9151-2ede4ccf8f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426420-e2ca-492d-bc2e-7e9746e203d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3DBFB7-A27A-4643-8CAE-D6DF45D591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F5D6A5-E567-44DB-BB70-C67C185B59B3}">
  <ds:schemaRefs>
    <ds:schemaRef ds:uri="2e000a9f-7f6b-45a4-9151-2ede4ccf8fc2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9426420-e2ca-492d-bc2e-7e9746e203d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8878B04-CD9A-44D1-A626-486DCB18E2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e000a9f-7f6b-45a4-9151-2ede4ccf8fc2"/>
    <ds:schemaRef ds:uri="79426420-e2ca-492d-bc2e-7e9746e203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US Army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Neidlinger, Philip A CIV USA IMCOM</dc:creator>
  <cp:lastModifiedBy>Neidlinger, Philip A CIV USA IMCOM</cp:lastModifiedBy>
  <dcterms:created xsi:type="dcterms:W3CDTF">2022-10-28T17:10:35Z</dcterms:created>
  <dcterms:modified xsi:type="dcterms:W3CDTF">2023-04-24T16:02:06Z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0x0101009013EB49013DC548B1AC367235798AD7</vt:lpwstr>
  </property>
</Properties>
</file>